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765" yWindow="525" windowWidth="24240" windowHeight="13740" tabRatio="500"/>
  </bookViews>
  <sheets>
    <sheet name="工作表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3" i="1"/>
  <c r="G29"/>
  <c r="G25"/>
  <c r="C33"/>
  <c r="C29"/>
  <c r="C25"/>
  <c r="G21"/>
  <c r="C21"/>
  <c r="H11"/>
  <c r="D11"/>
  <c r="E5"/>
  <c r="G13"/>
  <c r="C13"/>
  <c r="G15"/>
  <c r="C15"/>
</calcChain>
</file>

<file path=xl/sharedStrings.xml><?xml version="1.0" encoding="utf-8"?>
<sst xmlns="http://schemas.openxmlformats.org/spreadsheetml/2006/main" count="36" uniqueCount="20">
  <si>
    <t>背景假體總體積（mL）</t>
    <phoneticPr fontId="4" type="noConversion"/>
  </si>
  <si>
    <t>目標假體總體積（mL）</t>
    <phoneticPr fontId="4" type="noConversion"/>
  </si>
  <si>
    <t>推估放射性比例</t>
    <phoneticPr fontId="4" type="noConversion"/>
  </si>
  <si>
    <t>：</t>
    <phoneticPr fontId="4" type="noConversion"/>
  </si>
  <si>
    <t>測定放射劑量（mCi）</t>
    <phoneticPr fontId="4" type="noConversion"/>
  </si>
  <si>
    <t>99mTC半衰期（分）</t>
    <phoneticPr fontId="4" type="noConversion"/>
  </si>
  <si>
    <t>抽藥時間(時)</t>
    <phoneticPr fontId="4" type="noConversion"/>
  </si>
  <si>
    <t>抽藥時間(分)</t>
    <phoneticPr fontId="4" type="noConversion"/>
  </si>
  <si>
    <t>注射時間(時)</t>
    <phoneticPr fontId="4" type="noConversion"/>
  </si>
  <si>
    <t>注射時間(分)</t>
    <phoneticPr fontId="4" type="noConversion"/>
  </si>
  <si>
    <t>修正劑量時間</t>
    <phoneticPr fontId="4" type="noConversion"/>
  </si>
  <si>
    <t>推估放射性濃度（mCi/mL）</t>
    <phoneticPr fontId="4" type="noConversion"/>
  </si>
  <si>
    <t>影像採集時間</t>
    <phoneticPr fontId="4" type="noConversion"/>
  </si>
  <si>
    <t>背景讀值</t>
    <phoneticPr fontId="4" type="noConversion"/>
  </si>
  <si>
    <t>目標讀值(8mm)</t>
    <phoneticPr fontId="4" type="noConversion"/>
  </si>
  <si>
    <t>目標讀值(12mm)</t>
    <phoneticPr fontId="4" type="noConversion"/>
  </si>
  <si>
    <t>目標讀值(16mm)</t>
    <phoneticPr fontId="4" type="noConversion"/>
  </si>
  <si>
    <t>目標讀值(25mm)</t>
    <phoneticPr fontId="4" type="noConversion"/>
  </si>
  <si>
    <t>:</t>
    <phoneticPr fontId="4" type="noConversion"/>
  </si>
  <si>
    <t>SPECT/CT Imaging Quality Assurance by Using ACR Phantom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</si>
</sst>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9"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u/>
      <sz val="12"/>
      <color theme="11"/>
      <name val="新細明體"/>
      <family val="2"/>
      <charset val="136"/>
      <scheme val="minor"/>
    </font>
    <font>
      <sz val="12"/>
      <color rgb="FF000000"/>
      <name val="新細明體"/>
      <family val="1"/>
      <charset val="136"/>
      <scheme val="minor"/>
    </font>
    <font>
      <b/>
      <sz val="24"/>
      <color theme="1"/>
      <name val="新細明體 (本文)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4" borderId="11" xfId="0" applyNumberForma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6" xfId="0" applyFont="1" applyBorder="1"/>
    <xf numFmtId="0" fontId="0" fillId="0" borderId="16" xfId="0" applyBorder="1"/>
    <xf numFmtId="0" fontId="0" fillId="0" borderId="20" xfId="0" applyBorder="1"/>
    <xf numFmtId="0" fontId="2" fillId="5" borderId="6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6" borderId="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2" fontId="7" fillId="5" borderId="10" xfId="0" applyNumberFormat="1" applyFont="1" applyFill="1" applyBorder="1" applyAlignment="1">
      <alignment horizontal="center" vertical="center"/>
    </xf>
    <xf numFmtId="2" fontId="7" fillId="5" borderId="1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2" fontId="0" fillId="4" borderId="10" xfId="0" applyNumberFormat="1" applyFill="1" applyBorder="1" applyAlignment="1">
      <alignment horizontal="center" vertical="center"/>
    </xf>
    <xf numFmtId="2" fontId="0" fillId="4" borderId="11" xfId="0" applyNumberForma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2" fontId="7" fillId="5" borderId="6" xfId="0" applyNumberFormat="1" applyFont="1" applyFill="1" applyBorder="1" applyAlignment="1">
      <alignment horizontal="center" vertical="center"/>
    </xf>
    <xf numFmtId="2" fontId="7" fillId="5" borderId="12" xfId="0" applyNumberFormat="1" applyFont="1" applyFill="1" applyBorder="1" applyAlignment="1">
      <alignment horizontal="center" vertical="center"/>
    </xf>
    <xf numFmtId="20" fontId="1" fillId="0" borderId="21" xfId="0" applyNumberFormat="1" applyFont="1" applyBorder="1" applyAlignment="1">
      <alignment horizontal="center" vertical="center"/>
    </xf>
    <xf numFmtId="20" fontId="1" fillId="0" borderId="22" xfId="0" applyNumberFormat="1" applyFont="1" applyBorder="1" applyAlignment="1">
      <alignment horizontal="center" vertical="center"/>
    </xf>
    <xf numFmtId="20" fontId="1" fillId="0" borderId="23" xfId="0" applyNumberFormat="1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6" borderId="6" xfId="0" applyNumberFormat="1" applyFont="1" applyFill="1" applyBorder="1" applyAlignment="1">
      <alignment horizontal="center" vertical="center"/>
    </xf>
    <xf numFmtId="0" fontId="1" fillId="6" borderId="12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3">
    <cellStyle name="一般" xfId="0" builtinId="0"/>
    <cellStyle name="已瀏覽過的超連結" xfId="2" builtinId="9" hidden="1"/>
    <cellStyle name="超連結" xfId="1" builtinId="8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228600</xdr:colOff>
      <xdr:row>16</xdr:row>
      <xdr:rowOff>12700</xdr:rowOff>
    </xdr:from>
    <xdr:to>
      <xdr:col>14</xdr:col>
      <xdr:colOff>151834</xdr:colOff>
      <xdr:row>32</xdr:row>
      <xdr:rowOff>228600</xdr:rowOff>
    </xdr:to>
    <xdr:pic>
      <xdr:nvPicPr>
        <xdr:cNvPr id="2" name="Picture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86900" y="3632200"/>
          <a:ext cx="4050734" cy="4076700"/>
        </a:xfrm>
        <a:prstGeom prst="rect">
          <a:avLst/>
        </a:prstGeom>
      </xdr:spPr>
    </xdr:pic>
    <xdr:clientData/>
  </xdr:twoCellAnchor>
  <xdr:twoCellAnchor editAs="oneCell">
    <xdr:from>
      <xdr:col>9</xdr:col>
      <xdr:colOff>177800</xdr:colOff>
      <xdr:row>4</xdr:row>
      <xdr:rowOff>38100</xdr:rowOff>
    </xdr:from>
    <xdr:to>
      <xdr:col>12</xdr:col>
      <xdr:colOff>165100</xdr:colOff>
      <xdr:row>15</xdr:row>
      <xdr:rowOff>12700</xdr:rowOff>
    </xdr:to>
    <xdr:pic>
      <xdr:nvPicPr>
        <xdr:cNvPr id="3" name="圖片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436100" y="762000"/>
          <a:ext cx="2463800" cy="2628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78188</xdr:colOff>
      <xdr:row>3</xdr:row>
      <xdr:rowOff>190500</xdr:rowOff>
    </xdr:from>
    <xdr:to>
      <xdr:col>15</xdr:col>
      <xdr:colOff>25399</xdr:colOff>
      <xdr:row>15</xdr:row>
      <xdr:rowOff>38100</xdr:rowOff>
    </xdr:to>
    <xdr:pic>
      <xdr:nvPicPr>
        <xdr:cNvPr id="4" name="Picture 2" descr="http://www.biodex.com/sites/default/files/imagecache/product_landing_large/043-765b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/>
        <a:srcRect l="23445" t="9806" r="23384" b="2989"/>
        <a:stretch/>
      </xdr:blipFill>
      <xdr:spPr bwMode="auto">
        <a:xfrm>
          <a:off x="11812988" y="673100"/>
          <a:ext cx="2423711" cy="27432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O33"/>
  <sheetViews>
    <sheetView tabSelected="1" topLeftCell="A5" workbookViewId="0">
      <selection activeCell="F31" sqref="F31"/>
    </sheetView>
  </sheetViews>
  <sheetFormatPr defaultColWidth="11" defaultRowHeight="18.95" customHeight="1"/>
  <cols>
    <col min="3" max="3" width="22" bestFit="1" customWidth="1"/>
    <col min="4" max="4" width="6.5" bestFit="1" customWidth="1"/>
    <col min="5" max="5" width="20.625" bestFit="1" customWidth="1"/>
    <col min="6" max="6" width="3.5" bestFit="1" customWidth="1"/>
    <col min="7" max="7" width="22" bestFit="1" customWidth="1"/>
    <col min="8" max="8" width="8" customWidth="1"/>
    <col min="9" max="9" width="20.625" bestFit="1" customWidth="1"/>
  </cols>
  <sheetData>
    <row r="2" spans="3:15" ht="18.95" customHeight="1">
      <c r="C2" s="42" t="s">
        <v>19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3:15" ht="18.95" customHeight="1"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3:15" ht="18.95" customHeight="1" thickBot="1"/>
    <row r="5" spans="3:15" ht="18.95" customHeight="1" thickBot="1">
      <c r="C5" s="22" t="s">
        <v>5</v>
      </c>
      <c r="D5" s="14">
        <v>361.2</v>
      </c>
      <c r="E5" s="15">
        <f>0.693/D5</f>
        <v>1.9186046511627905E-3</v>
      </c>
      <c r="F5" s="16"/>
      <c r="G5" s="16"/>
      <c r="H5" s="16"/>
      <c r="I5" s="17"/>
    </row>
    <row r="6" spans="3:15" ht="18.95" customHeight="1">
      <c r="C6" s="23" t="s">
        <v>0</v>
      </c>
      <c r="D6" s="11">
        <v>5560</v>
      </c>
      <c r="E6" s="12" t="s">
        <v>4</v>
      </c>
      <c r="F6" s="61"/>
      <c r="G6" s="26" t="s">
        <v>1</v>
      </c>
      <c r="H6" s="11">
        <v>100</v>
      </c>
      <c r="I6" s="13" t="s">
        <v>4</v>
      </c>
    </row>
    <row r="7" spans="3:15" ht="18.95" customHeight="1">
      <c r="C7" s="24" t="s">
        <v>6</v>
      </c>
      <c r="D7" s="28">
        <v>11</v>
      </c>
      <c r="E7" s="51">
        <v>1.97</v>
      </c>
      <c r="F7" s="61"/>
      <c r="G7" s="27" t="s">
        <v>6</v>
      </c>
      <c r="H7" s="28">
        <v>11</v>
      </c>
      <c r="I7" s="52">
        <v>0.14000000000000001</v>
      </c>
    </row>
    <row r="8" spans="3:15" ht="18.95" customHeight="1">
      <c r="C8" s="24" t="s">
        <v>7</v>
      </c>
      <c r="D8" s="28">
        <v>15</v>
      </c>
      <c r="E8" s="51"/>
      <c r="F8" s="62"/>
      <c r="G8" s="27" t="s">
        <v>7</v>
      </c>
      <c r="H8" s="28">
        <v>13</v>
      </c>
      <c r="I8" s="52"/>
    </row>
    <row r="9" spans="3:15" ht="18.95" customHeight="1">
      <c r="C9" s="24" t="s">
        <v>8</v>
      </c>
      <c r="D9" s="59">
        <v>11</v>
      </c>
      <c r="E9" s="59"/>
      <c r="F9" s="59"/>
      <c r="G9" s="59"/>
      <c r="H9" s="59"/>
      <c r="I9" s="60"/>
    </row>
    <row r="10" spans="3:15" ht="18.95" customHeight="1">
      <c r="C10" s="24" t="s">
        <v>9</v>
      </c>
      <c r="D10" s="59">
        <v>58</v>
      </c>
      <c r="E10" s="59"/>
      <c r="F10" s="59"/>
      <c r="G10" s="59"/>
      <c r="H10" s="59"/>
      <c r="I10" s="60"/>
    </row>
    <row r="11" spans="3:15" ht="18.95" customHeight="1" thickBot="1">
      <c r="C11" s="25" t="s">
        <v>10</v>
      </c>
      <c r="D11" s="7">
        <f>(TIME(D9,D10,0)-TIME(D7,D8,0))*1440</f>
        <v>43.000000000000007</v>
      </c>
      <c r="E11" s="8">
        <v>1.835</v>
      </c>
      <c r="F11" s="3"/>
      <c r="G11" s="3"/>
      <c r="H11" s="7">
        <f>(TIME(D9,D10,0)-TIME(H7,H8,0))*1440</f>
        <v>45</v>
      </c>
      <c r="I11" s="9">
        <v>0.13400000000000001</v>
      </c>
    </row>
    <row r="12" spans="3:15" ht="18.95" customHeight="1">
      <c r="C12" s="53" t="s">
        <v>11</v>
      </c>
      <c r="D12" s="54"/>
      <c r="E12" s="54"/>
      <c r="F12" s="54"/>
      <c r="G12" s="54"/>
      <c r="H12" s="54"/>
      <c r="I12" s="55"/>
    </row>
    <row r="13" spans="3:15" ht="18.95" customHeight="1" thickBot="1">
      <c r="C13" s="56">
        <f>E11/D6</f>
        <v>3.3003597122302156E-4</v>
      </c>
      <c r="D13" s="57"/>
      <c r="E13" s="57"/>
      <c r="F13" s="3"/>
      <c r="G13" s="57">
        <f>I11/H6</f>
        <v>1.34E-3</v>
      </c>
      <c r="H13" s="57"/>
      <c r="I13" s="58"/>
    </row>
    <row r="14" spans="3:15" ht="18.95" customHeight="1">
      <c r="C14" s="35" t="s">
        <v>2</v>
      </c>
      <c r="D14" s="36"/>
      <c r="E14" s="36"/>
      <c r="F14" s="36"/>
      <c r="G14" s="36"/>
      <c r="H14" s="36"/>
      <c r="I14" s="37"/>
    </row>
    <row r="15" spans="3:15" ht="18.95" customHeight="1" thickBot="1">
      <c r="C15" s="38">
        <f>C13/C13</f>
        <v>1</v>
      </c>
      <c r="D15" s="39"/>
      <c r="E15" s="39"/>
      <c r="F15" s="4" t="s">
        <v>3</v>
      </c>
      <c r="G15" s="40">
        <f>G13/C13</f>
        <v>4.0601634877384205</v>
      </c>
      <c r="H15" s="40"/>
      <c r="I15" s="41"/>
    </row>
    <row r="16" spans="3:15" ht="18.95" customHeight="1" thickBot="1">
      <c r="C16" s="5"/>
      <c r="D16" s="5"/>
      <c r="E16" s="5"/>
      <c r="F16" s="5"/>
      <c r="G16" s="5"/>
      <c r="H16" s="5"/>
      <c r="I16" s="5"/>
    </row>
    <row r="17" spans="3:9" ht="18.95" customHeight="1">
      <c r="C17" s="20" t="s">
        <v>12</v>
      </c>
      <c r="D17" s="48">
        <v>0.49861111111111112</v>
      </c>
      <c r="E17" s="49"/>
      <c r="F17" s="49"/>
      <c r="G17" s="49"/>
      <c r="H17" s="49"/>
      <c r="I17" s="50"/>
    </row>
    <row r="18" spans="3:9" ht="18.95" customHeight="1">
      <c r="C18" s="21" t="s">
        <v>13</v>
      </c>
      <c r="D18" s="6">
        <v>1</v>
      </c>
      <c r="E18" s="29">
        <v>39</v>
      </c>
      <c r="F18" s="2"/>
      <c r="G18" s="10" t="s">
        <v>14</v>
      </c>
      <c r="H18" s="6">
        <v>1</v>
      </c>
      <c r="I18" s="30">
        <v>54.57</v>
      </c>
    </row>
    <row r="19" spans="3:9" ht="18.95" customHeight="1">
      <c r="C19" s="21" t="s">
        <v>13</v>
      </c>
      <c r="D19" s="6">
        <v>2</v>
      </c>
      <c r="E19" s="29">
        <v>39</v>
      </c>
      <c r="F19" s="2"/>
      <c r="G19" s="10" t="s">
        <v>14</v>
      </c>
      <c r="H19" s="6">
        <v>2</v>
      </c>
      <c r="I19" s="30">
        <v>54.57</v>
      </c>
    </row>
    <row r="20" spans="3:9" ht="18.95" customHeight="1">
      <c r="C20" s="21" t="s">
        <v>13</v>
      </c>
      <c r="D20" s="6">
        <v>3</v>
      </c>
      <c r="E20" s="29">
        <v>39</v>
      </c>
      <c r="F20" s="2"/>
      <c r="G20" s="10" t="s">
        <v>14</v>
      </c>
      <c r="H20" s="6">
        <v>3</v>
      </c>
      <c r="I20" s="30">
        <v>54.57</v>
      </c>
    </row>
    <row r="21" spans="3:9" ht="18.95" customHeight="1">
      <c r="C21" s="44">
        <f>AVERAGE(E18:E20)/AVERAGE(E18:E20)</f>
        <v>1</v>
      </c>
      <c r="D21" s="45"/>
      <c r="E21" s="45"/>
      <c r="F21" s="18" t="s">
        <v>18</v>
      </c>
      <c r="G21" s="46">
        <f>AVERAGE(I18:I20)/AVERAGE(E18:E20)</f>
        <v>1.3992307692307693</v>
      </c>
      <c r="H21" s="46"/>
      <c r="I21" s="47"/>
    </row>
    <row r="22" spans="3:9" ht="18.95" customHeight="1">
      <c r="C22" s="1"/>
      <c r="D22" s="2"/>
      <c r="E22" s="2"/>
      <c r="F22" s="2"/>
      <c r="G22" s="10" t="s">
        <v>15</v>
      </c>
      <c r="H22" s="6">
        <v>1</v>
      </c>
      <c r="I22" s="30">
        <v>69.290000000000006</v>
      </c>
    </row>
    <row r="23" spans="3:9" ht="18.95" customHeight="1">
      <c r="C23" s="1"/>
      <c r="D23" s="2"/>
      <c r="E23" s="2"/>
      <c r="F23" s="2"/>
      <c r="G23" s="10" t="s">
        <v>15</v>
      </c>
      <c r="H23" s="6">
        <v>2</v>
      </c>
      <c r="I23" s="30">
        <v>69.290000000000006</v>
      </c>
    </row>
    <row r="24" spans="3:9" ht="18.95" customHeight="1">
      <c r="C24" s="1"/>
      <c r="D24" s="2"/>
      <c r="E24" s="2"/>
      <c r="F24" s="2"/>
      <c r="G24" s="10" t="s">
        <v>15</v>
      </c>
      <c r="H24" s="6">
        <v>3</v>
      </c>
      <c r="I24" s="30">
        <v>69.290000000000006</v>
      </c>
    </row>
    <row r="25" spans="3:9" ht="18.95" customHeight="1">
      <c r="C25" s="44">
        <f>AVERAGE(E18:E20)/AVERAGE(E18:E20)</f>
        <v>1</v>
      </c>
      <c r="D25" s="45"/>
      <c r="E25" s="45"/>
      <c r="F25" s="18" t="s">
        <v>18</v>
      </c>
      <c r="G25" s="46">
        <f>AVERAGE(I22:I24)/AVERAGE(E18:E20)</f>
        <v>1.7766666666666668</v>
      </c>
      <c r="H25" s="46"/>
      <c r="I25" s="47"/>
    </row>
    <row r="26" spans="3:9" ht="18.95" customHeight="1">
      <c r="C26" s="1"/>
      <c r="D26" s="2"/>
      <c r="E26" s="2"/>
      <c r="F26" s="2"/>
      <c r="G26" s="10" t="s">
        <v>16</v>
      </c>
      <c r="H26" s="6">
        <v>1</v>
      </c>
      <c r="I26" s="30">
        <v>101.71</v>
      </c>
    </row>
    <row r="27" spans="3:9" ht="18.95" customHeight="1">
      <c r="C27" s="1"/>
      <c r="D27" s="2"/>
      <c r="E27" s="2"/>
      <c r="F27" s="2"/>
      <c r="G27" s="10" t="s">
        <v>16</v>
      </c>
      <c r="H27" s="6">
        <v>2</v>
      </c>
      <c r="I27" s="30">
        <v>101.71</v>
      </c>
    </row>
    <row r="28" spans="3:9" ht="18.95" customHeight="1">
      <c r="C28" s="1"/>
      <c r="D28" s="2"/>
      <c r="E28" s="2"/>
      <c r="F28" s="2"/>
      <c r="G28" s="10" t="s">
        <v>16</v>
      </c>
      <c r="H28" s="6">
        <v>3</v>
      </c>
      <c r="I28" s="30">
        <v>101.71</v>
      </c>
    </row>
    <row r="29" spans="3:9" ht="18.95" customHeight="1">
      <c r="C29" s="44">
        <f>AVERAGE(E18:E20)/AVERAGE(E18:E20)</f>
        <v>1</v>
      </c>
      <c r="D29" s="45"/>
      <c r="E29" s="45"/>
      <c r="F29" s="18" t="s">
        <v>18</v>
      </c>
      <c r="G29" s="46">
        <f>AVERAGE(I26:I28)/AVERAGE(E18:E20)</f>
        <v>2.6079487179487177</v>
      </c>
      <c r="H29" s="46"/>
      <c r="I29" s="47"/>
    </row>
    <row r="30" spans="3:9" ht="18.95" customHeight="1">
      <c r="C30" s="1"/>
      <c r="D30" s="2"/>
      <c r="E30" s="2"/>
      <c r="F30" s="2"/>
      <c r="G30" s="10" t="s">
        <v>17</v>
      </c>
      <c r="H30" s="6">
        <v>1</v>
      </c>
      <c r="I30" s="30">
        <v>129.56</v>
      </c>
    </row>
    <row r="31" spans="3:9" ht="18.95" customHeight="1">
      <c r="C31" s="1"/>
      <c r="D31" s="2"/>
      <c r="E31" s="2"/>
      <c r="F31" s="2"/>
      <c r="G31" s="10" t="s">
        <v>17</v>
      </c>
      <c r="H31" s="6">
        <v>2</v>
      </c>
      <c r="I31" s="30">
        <v>129.56</v>
      </c>
    </row>
    <row r="32" spans="3:9" ht="18.95" customHeight="1">
      <c r="C32" s="1"/>
      <c r="D32" s="2"/>
      <c r="E32" s="2"/>
      <c r="F32" s="2"/>
      <c r="G32" s="10" t="s">
        <v>17</v>
      </c>
      <c r="H32" s="6">
        <v>3</v>
      </c>
      <c r="I32" s="30">
        <v>129.56</v>
      </c>
    </row>
    <row r="33" spans="3:9" ht="18.95" customHeight="1" thickBot="1">
      <c r="C33" s="31">
        <f>AVERAGE(E18:E20)/AVERAGE(E18:E20)</f>
        <v>1</v>
      </c>
      <c r="D33" s="32"/>
      <c r="E33" s="32"/>
      <c r="F33" s="19" t="s">
        <v>18</v>
      </c>
      <c r="G33" s="33">
        <f>AVERAGE(I30:I32)/AVERAGE(E18:E20)</f>
        <v>3.322051282051282</v>
      </c>
      <c r="H33" s="33"/>
      <c r="I33" s="34"/>
    </row>
  </sheetData>
  <mergeCells count="21">
    <mergeCell ref="C2:O3"/>
    <mergeCell ref="C21:E21"/>
    <mergeCell ref="G21:I21"/>
    <mergeCell ref="C25:E25"/>
    <mergeCell ref="C29:E29"/>
    <mergeCell ref="G25:I25"/>
    <mergeCell ref="G29:I29"/>
    <mergeCell ref="D17:I17"/>
    <mergeCell ref="E7:E8"/>
    <mergeCell ref="I7:I8"/>
    <mergeCell ref="C12:I12"/>
    <mergeCell ref="C13:E13"/>
    <mergeCell ref="G13:I13"/>
    <mergeCell ref="D9:I9"/>
    <mergeCell ref="D10:I10"/>
    <mergeCell ref="F6:F8"/>
    <mergeCell ref="C33:E33"/>
    <mergeCell ref="G33:I33"/>
    <mergeCell ref="C14:I14"/>
    <mergeCell ref="C15:E15"/>
    <mergeCell ref="G15:I15"/>
  </mergeCells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使用者</dc:creator>
  <cp:lastModifiedBy>amy.yu</cp:lastModifiedBy>
  <dcterms:created xsi:type="dcterms:W3CDTF">2017-07-20T05:28:35Z</dcterms:created>
  <dcterms:modified xsi:type="dcterms:W3CDTF">2017-08-22T01:45:06Z</dcterms:modified>
</cp:coreProperties>
</file>